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udżet przygotowania" sheetId="1" r:id="rId1"/>
    <sheet name="Budżet wdrożenia" sheetId="2" r:id="rId2"/>
    <sheet name="Wytyczne" sheetId="3" r:id="rId3"/>
  </sheets>
  <definedNames>
    <definedName name="_xlnm.Print_Area" localSheetId="0">'Budżet przygotowania'!$A$2:$I$18</definedName>
    <definedName name="_xlnm.Print_Area" localSheetId="2">'Wytyczne'!$A$2:$A$14</definedName>
  </definedNames>
  <calcPr fullCalcOnLoad="1"/>
</workbook>
</file>

<file path=xl/sharedStrings.xml><?xml version="1.0" encoding="utf-8"?>
<sst xmlns="http://schemas.openxmlformats.org/spreadsheetml/2006/main" count="85" uniqueCount="54">
  <si>
    <t>cena jednostkowa</t>
  </si>
  <si>
    <t>---</t>
  </si>
  <si>
    <t>łącznie</t>
  </si>
  <si>
    <t>.</t>
  </si>
  <si>
    <t>..</t>
  </si>
  <si>
    <t>...</t>
  </si>
  <si>
    <t>liczba</t>
  </si>
  <si>
    <t>Razem</t>
  </si>
  <si>
    <t>Kategoria</t>
  </si>
  <si>
    <t xml:space="preserve"> j.m.</t>
  </si>
  <si>
    <t>KOSZTY BEZPOŚREDNIE</t>
  </si>
  <si>
    <t>wnikającymi z zasad obowiązujacych w PO WER.</t>
  </si>
  <si>
    <t>Budzet należy przygotować zgodnie ze sformułowanymi wytycznymi, wnikającymi z zasad obowiązujacych w PO WER.</t>
  </si>
  <si>
    <t>Należy jednak pamiętać, że łączny budżet opracowania i wdrożenia nie może przekroczyć sumy uzyskanej w wyniku konkursu na cały projekt.</t>
  </si>
  <si>
    <t xml:space="preserve">Koszty eksploatacji sal - wkład własny </t>
  </si>
  <si>
    <r>
      <rPr>
        <b/>
        <sz val="10"/>
        <color indexed="8"/>
        <rFont val="Arial"/>
        <family val="2"/>
      </rPr>
      <t>6.</t>
    </r>
    <r>
      <rPr>
        <sz val="10"/>
        <color indexed="8"/>
        <rFont val="Arial"/>
        <family val="2"/>
      </rPr>
      <t xml:space="preserve"> Tryb zatrudniania i formy wynagrodzenia muszą być zgodne z </t>
    </r>
    <r>
      <rPr>
        <i/>
        <sz val="10"/>
        <color indexed="8"/>
        <rFont val="Arial"/>
        <family val="2"/>
      </rPr>
      <t>Zasadami zatrudniania w ZIP</t>
    </r>
    <r>
      <rPr>
        <sz val="10"/>
        <color indexed="8"/>
        <rFont val="Arial"/>
        <family val="2"/>
      </rPr>
      <t xml:space="preserve">, zatwierdzonymi przez władze rektorskie. </t>
    </r>
  </si>
  <si>
    <r>
      <rPr>
        <b/>
        <sz val="10"/>
        <color indexed="8"/>
        <rFont val="Arial"/>
        <family val="2"/>
      </rPr>
      <t>7.</t>
    </r>
    <r>
      <rPr>
        <sz val="10"/>
        <color indexed="8"/>
        <rFont val="Arial"/>
        <family val="2"/>
      </rPr>
      <t xml:space="preserve"> Wszystkie kwoty w budżecie są kwotami brutto. W przypadku wynagrodzeń są to kwoty brutto brutto (tj. wynagrodzenie netto + wszystkie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pochodne wynagrodzeń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ponoszone przez pracodawcę).   </t>
    </r>
  </si>
  <si>
    <r>
      <rPr>
        <b/>
        <sz val="10"/>
        <color indexed="8"/>
        <rFont val="Arial"/>
        <family val="2"/>
      </rPr>
      <t>8.</t>
    </r>
    <r>
      <rPr>
        <sz val="10"/>
        <color indexed="8"/>
        <rFont val="Arial"/>
        <family val="2"/>
      </rPr>
      <t xml:space="preserve"> Stawki wynagrodzenia obowiązujące w projekcie za prowadzenie zajęć dydaktycznych:             </t>
    </r>
  </si>
  <si>
    <r>
      <rPr>
        <b/>
        <sz val="10"/>
        <color indexed="8"/>
        <rFont val="Arial"/>
        <family val="2"/>
      </rPr>
      <t xml:space="preserve">9. </t>
    </r>
    <r>
      <rPr>
        <sz val="10"/>
        <color indexed="8"/>
        <rFont val="Arial"/>
        <family val="2"/>
      </rPr>
      <t xml:space="preserve">Wszystkie kategorie wydatków wymienione poniżej zostały w trakcie negocjacji zaakceptowane przez NCBiR: </t>
    </r>
  </si>
  <si>
    <r>
      <rPr>
        <b/>
        <sz val="10"/>
        <color indexed="8"/>
        <rFont val="Arial"/>
        <family val="2"/>
      </rPr>
      <t>11.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Zgodnie z wytycznymi PO WER, obowiązujące w programie ZIP</t>
    </r>
    <r>
      <rPr>
        <sz val="10"/>
        <color indexed="8"/>
        <rFont val="Arial"/>
        <family val="2"/>
      </rPr>
      <t xml:space="preserve"> stawki za catering wynoszą nie więcej niż: 15 zł za przerwę kawową/1osobę; 35 zł za obiad/1 osobę. </t>
    </r>
  </si>
  <si>
    <t>2) wynagrodzenia za przygotowanie programu studiów liczone liczbą godzin pracy według zasad opisanych w pkt. 8.</t>
  </si>
  <si>
    <r>
      <t xml:space="preserve">1) wynagrodzenia za prowadzenie zajęć w różnej formie według stawek opisanych w </t>
    </r>
    <r>
      <rPr>
        <sz val="10"/>
        <rFont val="Arial"/>
        <family val="2"/>
      </rPr>
      <t>pkt. 8.</t>
    </r>
  </si>
  <si>
    <r>
      <rPr>
        <sz val="10"/>
        <color indexed="8"/>
        <rFont val="Arial"/>
        <family val="2"/>
      </rPr>
      <t xml:space="preserve">Załącznik do wniosku konkursowego w konkursie na projekty  przygotowania i wdrożenia nowych interdyscyplinarnych programów studiów doktoranckich w ramach Programu zintegrowanych działań na rzecz rozwoju Uniwersytetu Warszawskiego, finansowanego ze środków PO WER ścieżka 3.5.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>S</t>
    </r>
    <r>
      <rPr>
        <sz val="11"/>
        <color indexed="8"/>
        <rFont val="Arial"/>
        <family val="2"/>
      </rPr>
      <t>zczegółowy budżet przygotowania nowego programu studiów doktoranckich</t>
    </r>
    <r>
      <rPr>
        <sz val="11"/>
        <rFont val="Arial"/>
        <family val="2"/>
      </rPr>
      <t>: ……………………………</t>
    </r>
    <r>
      <rPr>
        <b/>
        <sz val="11"/>
        <rFont val="Arial"/>
        <family val="2"/>
      </rPr>
      <t>dla min. 15 doktorantów</t>
    </r>
  </si>
  <si>
    <r>
      <rPr>
        <b/>
        <sz val="11"/>
        <color indexed="8"/>
        <rFont val="Calibri"/>
        <family val="2"/>
      </rPr>
      <t>UWAGA!</t>
    </r>
    <r>
      <rPr>
        <sz val="11"/>
        <color indexed="8"/>
        <rFont val="Calibri"/>
        <family val="2"/>
      </rPr>
      <t xml:space="preserve"> Szczegółowy budżet przygotowania nowego programu studiów doktoranckich </t>
    </r>
    <r>
      <rPr>
        <b/>
        <sz val="11"/>
        <color indexed="8"/>
        <rFont val="Calibri"/>
        <family val="2"/>
      </rPr>
      <t>nie może być modyfikowany</t>
    </r>
    <r>
      <rPr>
        <sz val="11"/>
        <color indexed="8"/>
        <rFont val="Calibri"/>
        <family val="2"/>
      </rPr>
      <t xml:space="preserve"> w trakcie realizacji projektu. </t>
    </r>
  </si>
  <si>
    <r>
      <rPr>
        <sz val="10"/>
        <color indexed="8"/>
        <rFont val="Arial"/>
        <family val="2"/>
      </rPr>
      <t xml:space="preserve">Załącznik do wniosku konkursowego w konkursie na projekty przygotowania i wdrożenia nowych interdyscyplinarnych programów studiów doktoranckich w ramach Programu zintegrowanych działań na rzecz rozwoju Uniwersytetu Warszawskiego, finansowanego ze środków PO WER ścieżka 3.5.                                                                                                  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</t>
    </r>
    <r>
      <rPr>
        <sz val="11"/>
        <color indexed="8"/>
        <rFont val="Arial"/>
        <family val="2"/>
      </rPr>
      <t>Wstępny budżet wdrożenia nowego programu studiów doktoranckich</t>
    </r>
    <r>
      <rPr>
        <sz val="11"/>
        <rFont val="Arial"/>
        <family val="2"/>
      </rPr>
      <t>:………………………………………………</t>
    </r>
    <r>
      <rPr>
        <b/>
        <sz val="11"/>
        <rFont val="Arial"/>
        <family val="2"/>
      </rPr>
      <t>dla min. 15 doktorantów</t>
    </r>
  </si>
  <si>
    <r>
      <rPr>
        <b/>
        <sz val="11"/>
        <color indexed="8"/>
        <rFont val="Calibri"/>
        <family val="2"/>
      </rPr>
      <t>UWAGA!!!!</t>
    </r>
    <r>
      <rPr>
        <sz val="11"/>
        <color indexed="8"/>
        <rFont val="Calibri"/>
        <family val="2"/>
      </rPr>
      <t xml:space="preserve"> Wstępny budżet wdrożenia nowego programu studiów doktoranckich ma jedynie charakter orientacyjny. Należy go jednak przygotować zgodnie z wytycznymi, </t>
    </r>
  </si>
  <si>
    <t xml:space="preserve">Budżet wdrożenia zostanie przez jednostki zaktualizowany i uszczegółowiony na etapie przygotowywania nowego programu studiów, a następnie zatwierdzony </t>
  </si>
  <si>
    <t xml:space="preserve">wraz z nowym programem studiów doktoranckich w styczniu 2019 r.   </t>
  </si>
  <si>
    <r>
      <rPr>
        <b/>
        <sz val="10"/>
        <color indexed="8"/>
        <rFont val="Arial"/>
        <family val="2"/>
      </rPr>
      <t xml:space="preserve">3. </t>
    </r>
    <r>
      <rPr>
        <sz val="10"/>
        <color indexed="8"/>
        <rFont val="Arial"/>
        <family val="2"/>
      </rPr>
      <t>W budżecie wdrożenia nowego programu studiów doktoranckich mogą znaleźć się jedynie koszty nowych przedsięwzięć dydaktycznych czyli zupełnie nowych zajęć lub zajęć przemodelowanych, nowych form i zadań dydaktycznych.</t>
    </r>
  </si>
  <si>
    <r>
      <rPr>
        <b/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W budżecie wdrożenia nowego programu studiów doktoranckich wynagrodzenia za prowadzenie zajęć dla pracowników UW dotyczyć mogą wyłącznie zajęć prowadzonych poza pensum. </t>
    </r>
  </si>
  <si>
    <r>
      <rPr>
        <b/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Zgodnie z założeniami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programu ZIP i wytycznych programowych  PO WER</t>
    </r>
    <r>
      <rPr>
        <sz val="10"/>
        <color indexed="8"/>
        <rFont val="Arial"/>
        <family val="2"/>
      </rPr>
      <t xml:space="preserve">, budżety nowych programów studiów doktoranckich nie mogą obejmować wydatków na inwestycje infrastrukturalne, zakupy wyposażenia i aparatury badawczej. </t>
    </r>
  </si>
  <si>
    <r>
      <rPr>
        <b/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Oba budżety zawierają wyłącznie koszty bezpośrednie. Obsługa administracyjna, koszty promocji i rekrutacji uczestników należą do kosztów pośrednich, nie można ich więc włączać do budżetów nowych programów studiów doktoranckich, stanowiących załącznik do wniosków konkursowych. </t>
    </r>
  </si>
  <si>
    <t>1) dla wykładowców z UW z tytułem prof. dr hab. lub stopniem dr hab. – nie więcej niż 150 zł za 1h dydaktyczną (45 min)</t>
  </si>
  <si>
    <t>2) dla wykładowców z UW ze stopniem dr – nie więcej niż 130 zł za 1h dydaktyczną (45 min)</t>
  </si>
  <si>
    <t>3) dla wykładowców spoza UW za wykłady gościnne w języku polskim i obcym – nie więcej niż 200 zł za 1h dydaktyczną (45 min)</t>
  </si>
  <si>
    <r>
      <rPr>
        <b/>
        <sz val="10"/>
        <color indexed="8"/>
        <rFont val="Arial"/>
        <family val="2"/>
      </rPr>
      <t xml:space="preserve">2. </t>
    </r>
    <r>
      <rPr>
        <sz val="10"/>
        <color indexed="8"/>
        <rFont val="Arial"/>
        <family val="2"/>
      </rPr>
      <t>Łączna wartość obu budżetów projektowanego programu studiów (tj. budżetu przygotowania i budżetu wdrożenia) nie może przekroczyć 1 015 000 zł (w tym 15 000 zł kosztów własnych jednostki w postaci kosztów eksploatacji sal)</t>
    </r>
  </si>
  <si>
    <t>5) stypendium motywacyjne dla doktorantów w wysokości 1500 zł, wypłacane przez 24 miesiące,</t>
  </si>
  <si>
    <t>7) koszty indywidualnych wyjazdów doktorantów w celach naukowych (np. zbieranie materiału badawczego, udział w konferencji) rozliczane zgodnie z zasadami określonymi w programie ZIP w uzgodnieniu z NCBIR,</t>
  </si>
  <si>
    <t>6) koszty organizacji metodologicznych warsztatów doktoranckich w siedzibie jednostki (catering, noclegi wykładowców spoza Warszawy, wynagrodzenia dla wykładowców, materiały dydaktyczne),</t>
  </si>
  <si>
    <t>3) wynagrodzenie za konsultacje naukowe dla drugiego opiekuna pracy doktorskiej liczone liczbą godzin pracy - nie więcej niż 100 zł za 1h dydaktyczną (45 min),</t>
  </si>
  <si>
    <r>
      <t xml:space="preserve">4) dla specjalistów prowadzących zajęcia/warsztaty/szkolenia kształcące kompetencje miękkie i inne umiejętności (np. popularyzatorskie) – nie więcej niż 200 zł za 1h </t>
    </r>
    <r>
      <rPr>
        <sz val="10"/>
        <rFont val="Arial"/>
        <family val="2"/>
      </rPr>
      <t>dydaktyczną (45 min)</t>
    </r>
  </si>
  <si>
    <t>Stypendium motywacyjne "Wsparcie na starcie"</t>
  </si>
  <si>
    <t>osobomie- siące</t>
  </si>
  <si>
    <t>osobogo- dzina</t>
  </si>
  <si>
    <t>Raport promotora podsumowujący program stypendialny (15 osób)</t>
  </si>
  <si>
    <t>8) zakupy literatury polskiej i zagranicznej do biblioteki jednostki prowadzącej studia oraz opłacanie dostępu do elektronicznych zasobów bibliotek zagranicznych oraz subskrypcji zagranicznych wydawnictw,</t>
  </si>
  <si>
    <t>9) zakup zużywalnych materiałów dydaktycznych (np. zakup odczynników, ksero materiałów ćwiczeniowych),</t>
  </si>
  <si>
    <t>10) udział w zajęciach podnoszących kompetencje językowe doktorantów (żetony na lektoraty).</t>
  </si>
  <si>
    <t xml:space="preserve">              Wytyczne do przygotowania budżetów nowego programu studiów doktoranckich w konkursie na projekty 
przygotowania i wdrożenia nowych interdyscyplinarnych programów studiów doktoranckich w ramach Programu zintegrowanych działań na rzecz rozwoju Uniwersytetu Warszawskiego,                                                            finansowanego ze środków PO WER ścieżka 3.5.
 </t>
  </si>
  <si>
    <t xml:space="preserve">4) wynagrodzenie dla promotora za przygotowanie raportu podsumowującego program stypendialny "Wsparcie na starcie" liczone liczbą godzin pracy - nie więcej niż 100 zł za 1 godzinę dydaktyczną, </t>
  </si>
  <si>
    <r>
      <t xml:space="preserve">                 </t>
    </r>
    <r>
      <rPr>
        <sz val="10"/>
        <color indexed="8"/>
        <rFont val="Czcionka tekstu podstawowego"/>
        <family val="0"/>
      </rPr>
      <t xml:space="preserve"> </t>
    </r>
    <r>
      <rPr>
        <b/>
        <sz val="10"/>
        <color indexed="8"/>
        <rFont val="Arial"/>
        <family val="2"/>
      </rPr>
      <t>12.</t>
    </r>
    <r>
      <rPr>
        <sz val="10"/>
        <color indexed="8"/>
        <rFont val="Arial"/>
        <family val="2"/>
      </rPr>
      <t xml:space="preserve"> Opieka promotorska nie może być wynagradzana ze środków PO WER. </t>
    </r>
  </si>
  <si>
    <t xml:space="preserve">tę wartość. </t>
  </si>
  <si>
    <r>
      <t xml:space="preserve">UWAGA!!! </t>
    </r>
    <r>
      <rPr>
        <sz val="11"/>
        <color indexed="10"/>
        <rFont val="Czcionka tekstu podstawowego"/>
        <family val="0"/>
      </rPr>
      <t xml:space="preserve">Kwota 555 000 zł w rubryce RAZEM nie jest ostateczną. Arkusz jest aktywny i zliczył już wydatki obligatoryjne. Wpisywanie klejnych wydatków automatycznie zmieni  </t>
    </r>
  </si>
  <si>
    <r>
      <rPr>
        <b/>
        <sz val="10"/>
        <color indexed="8"/>
        <rFont val="Arial"/>
        <family val="2"/>
      </rPr>
      <t>10.</t>
    </r>
    <r>
      <rPr>
        <sz val="10"/>
        <color indexed="8"/>
        <rFont val="Arial"/>
        <family val="2"/>
      </rPr>
      <t xml:space="preserve"> Jednostki mogą poszerzyć katalog wydatków przedstawiony w pkt. 9 o nowe kategorie, ale zgodne ze standardami wydatków przedstawionymi z wytycznymi PO WER dostępnymi na stronie: </t>
    </r>
    <r>
      <rPr>
        <sz val="10"/>
        <rFont val="Arial"/>
        <family val="2"/>
      </rPr>
      <t xml:space="preserve">http://www.ncbr.gov.pl/fundusze-europejskie/power/konkursy/konkurs-nr-powr030500-ip08-00-pz317/ (nazwa dokumentu: załącznik nr 8, standardy dotyczące kosztów w projekcie) </t>
    </r>
    <r>
      <rPr>
        <sz val="10"/>
        <color indexed="10"/>
        <rFont val="Arial"/>
        <family val="2"/>
      </rPr>
      <t xml:space="preserve">                                                           </t>
    </r>
    <r>
      <rPr>
        <sz val="10"/>
        <color indexed="8"/>
        <rFont val="Arial"/>
        <family val="2"/>
      </rPr>
      <t xml:space="preserve">Należy pamiętać, że wszystkie nowe kategorie wydatków wymagają akceptacji ze strony NCBiR. Jej brak oznacza automatyczne zmniejszenie budżetu.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</si>
</sst>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1">
    <font>
      <sz val="11"/>
      <color theme="1"/>
      <name val="Czcionka tekstu podstawowego"/>
      <family val="0"/>
    </font>
    <font>
      <sz val="11"/>
      <name val="Czcionka tekstu podstawowego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0"/>
      <color indexed="8"/>
      <name val="Czcionka tekstu podstawowego"/>
      <family val="0"/>
    </font>
    <font>
      <sz val="11"/>
      <color indexed="8"/>
      <name val="Czcionka tekstu podstawowego"/>
      <family val="0"/>
    </font>
    <font>
      <i/>
      <sz val="11"/>
      <color indexed="8"/>
      <name val="Calibri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i/>
      <sz val="11"/>
      <color indexed="23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1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zcionka tekstu podstawowego"/>
      <family val="0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0"/>
    </font>
    <font>
      <sz val="11"/>
      <color rgb="FF3F3F76"/>
      <name val="Czcionka tekstu podstawowego"/>
      <family val="0"/>
    </font>
    <font>
      <b/>
      <sz val="11"/>
      <color rgb="FF3F3F3F"/>
      <name val="Czcionka tekstu podstawowego"/>
      <family val="0"/>
    </font>
    <font>
      <sz val="11"/>
      <color rgb="FF006100"/>
      <name val="Czcionka tekstu podstawowego"/>
      <family val="0"/>
    </font>
    <font>
      <i/>
      <sz val="11"/>
      <color rgb="FF7F7F7F"/>
      <name val="Czcionka tekstu podstawowego"/>
      <family val="0"/>
    </font>
    <font>
      <b/>
      <sz val="11"/>
      <color theme="3"/>
      <name val="Czcionka tekstu podstawowego"/>
      <family val="0"/>
    </font>
    <font>
      <sz val="11"/>
      <color rgb="FFFA7D00"/>
      <name val="Czcionka tekstu podstawowego"/>
      <family val="0"/>
    </font>
    <font>
      <b/>
      <sz val="11"/>
      <color theme="0"/>
      <name val="Czcionka tekstu podstawowego"/>
      <family val="0"/>
    </font>
    <font>
      <b/>
      <sz val="15"/>
      <color theme="3"/>
      <name val="Czcionka tekstu podstawowego"/>
      <family val="0"/>
    </font>
    <font>
      <b/>
      <sz val="13"/>
      <color theme="3"/>
      <name val="Czcionka tekstu podstawowego"/>
      <family val="0"/>
    </font>
    <font>
      <sz val="11"/>
      <color rgb="FF9C6500"/>
      <name val="Czcionka tekstu podstawowego"/>
      <family val="0"/>
    </font>
    <font>
      <b/>
      <sz val="11"/>
      <color rgb="FFFA7D00"/>
      <name val="Czcionka tekstu podstawowego"/>
      <family val="0"/>
    </font>
    <font>
      <b/>
      <sz val="11"/>
      <color theme="1"/>
      <name val="Czcionka tekstu podstawowego"/>
      <family val="0"/>
    </font>
    <font>
      <b/>
      <sz val="18"/>
      <color theme="3"/>
      <name val="Cambria"/>
      <family val="1"/>
    </font>
    <font>
      <sz val="11"/>
      <color rgb="FFFF0000"/>
      <name val="Czcionka tekstu podstawowego"/>
      <family val="0"/>
    </font>
    <font>
      <sz val="11"/>
      <color rgb="FF9C0006"/>
      <name val="Czcionka tekstu podstawowego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47" fillId="0" borderId="7" applyNumberFormat="0" applyFill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4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1" fillId="31" borderId="9" applyNumberFormat="0" applyFon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1" fillId="0" borderId="0" xfId="0" applyFont="1" applyAlignment="1">
      <alignment/>
    </xf>
    <xf numFmtId="164" fontId="41" fillId="33" borderId="10" xfId="0" applyNumberFormat="1" applyFont="1" applyFill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41" fillId="34" borderId="10" xfId="0" applyFont="1" applyFill="1" applyBorder="1" applyAlignment="1">
      <alignment horizontal="right"/>
    </xf>
    <xf numFmtId="164" fontId="41" fillId="34" borderId="10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41" fillId="35" borderId="10" xfId="0" applyFont="1" applyFill="1" applyBorder="1" applyAlignment="1">
      <alignment horizontal="center" vertical="center" wrapText="1"/>
    </xf>
    <xf numFmtId="164" fontId="41" fillId="33" borderId="11" xfId="0" applyNumberFormat="1" applyFont="1" applyFill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2" fillId="0" borderId="0" xfId="0" applyFont="1" applyAlignment="1">
      <alignment/>
    </xf>
    <xf numFmtId="0" fontId="41" fillId="0" borderId="0" xfId="0" applyFont="1" applyFill="1" applyBorder="1" applyAlignment="1">
      <alignment horizontal="left"/>
    </xf>
    <xf numFmtId="164" fontId="41" fillId="33" borderId="10" xfId="0" applyNumberFormat="1" applyFont="1" applyFill="1" applyBorder="1" applyAlignment="1">
      <alignment horizontal="right"/>
    </xf>
    <xf numFmtId="0" fontId="41" fillId="35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right"/>
    </xf>
    <xf numFmtId="0" fontId="41" fillId="0" borderId="10" xfId="0" applyFont="1" applyBorder="1" applyAlignment="1">
      <alignment horizontal="left" wrapText="1"/>
    </xf>
    <xf numFmtId="164" fontId="33" fillId="33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64" fontId="33" fillId="33" borderId="10" xfId="0" applyNumberFormat="1" applyFont="1" applyFill="1" applyBorder="1" applyAlignment="1">
      <alignment horizontal="left"/>
    </xf>
    <xf numFmtId="0" fontId="58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6"/>
    </xf>
    <xf numFmtId="0" fontId="5" fillId="0" borderId="10" xfId="0" applyFont="1" applyFill="1" applyBorder="1" applyAlignment="1">
      <alignment horizontal="left" vertical="center" wrapText="1" indent="6"/>
    </xf>
    <xf numFmtId="0" fontId="5" fillId="0" borderId="15" xfId="0" applyFont="1" applyBorder="1" applyAlignment="1">
      <alignment horizontal="left" vertical="center" wrapText="1" indent="6"/>
    </xf>
    <xf numFmtId="0" fontId="58" fillId="0" borderId="15" xfId="0" applyFont="1" applyBorder="1" applyAlignment="1">
      <alignment horizontal="left" vertical="center" wrapText="1" indent="6"/>
    </xf>
    <xf numFmtId="0" fontId="5" fillId="0" borderId="16" xfId="0" applyFont="1" applyBorder="1" applyAlignment="1">
      <alignment horizontal="left" vertical="center" wrapText="1" indent="6"/>
    </xf>
    <xf numFmtId="0" fontId="59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 indent="6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4" fillId="35" borderId="12" xfId="0" applyFont="1" applyFill="1" applyBorder="1" applyAlignment="1">
      <alignment horizontal="left" vertical="center"/>
    </xf>
    <xf numFmtId="0" fontId="34" fillId="35" borderId="10" xfId="0" applyFont="1" applyFill="1" applyBorder="1" applyAlignment="1">
      <alignment horizontal="left" vertical="center"/>
    </xf>
    <xf numFmtId="164" fontId="33" fillId="33" borderId="10" xfId="0" applyNumberFormat="1" applyFont="1" applyFill="1" applyBorder="1" applyAlignment="1">
      <alignment horizontal="right"/>
    </xf>
    <xf numFmtId="0" fontId="39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39" fillId="35" borderId="12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 textRotation="90" wrapText="1"/>
    </xf>
    <xf numFmtId="0" fontId="41" fillId="35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39" fillId="35" borderId="10" xfId="0" applyFont="1" applyFill="1" applyBorder="1" applyAlignment="1">
      <alignment horizontal="center" vertical="center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21" xfId="0" applyFont="1" applyFill="1" applyBorder="1" applyAlignment="1">
      <alignment horizontal="center" vertical="center" wrapText="1"/>
    </xf>
    <xf numFmtId="0" fontId="41" fillId="36" borderId="22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planatory Text" xfId="44"/>
    <cellStyle name="Heading 4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eutralny" xfId="51"/>
    <cellStyle name="Obliczenia" xfId="52"/>
    <cellStyle name="Percent" xfId="53"/>
    <cellStyle name="Suma" xfId="54"/>
    <cellStyle name="Tytuł" xfId="55"/>
    <cellStyle name="Uwaga" xfId="56"/>
    <cellStyle name="Currency" xfId="57"/>
    <cellStyle name="Currency [0]" xfId="58"/>
    <cellStyle name="Warning Text" xfId="59"/>
    <cellStyle name="Zły" xfId="60"/>
  </cellStyles>
  <tableStyles count="0" defaultTableStyle="TableStyleMedium9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1409700</xdr:colOff>
      <xdr:row>0</xdr:row>
      <xdr:rowOff>9525</xdr:rowOff>
    </xdr:from>
    <xdr:to>
      <xdr:col>7</xdr:col>
      <xdr:colOff>990600</xdr:colOff>
      <xdr:row>1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9525"/>
          <a:ext cx="766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95250</xdr:rowOff>
    </xdr:from>
    <xdr:to>
      <xdr:col>9</xdr:col>
      <xdr:colOff>609600</xdr:colOff>
      <xdr:row>1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7677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0</xdr:rowOff>
    </xdr:from>
    <xdr:to>
      <xdr:col>0</xdr:col>
      <xdr:colOff>8486775</xdr:colOff>
      <xdr:row>1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7734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K2" sqref="K2"/>
    </sheetView>
  </sheetViews>
  <sheetFormatPr defaultColWidth="8.796875" defaultRowHeight="14.25"/>
  <cols>
    <col min="1" max="1" width="23.5" style="0" customWidth="1"/>
    <col min="4" max="4" width="12.59765625" style="0" customWidth="1"/>
    <col min="5" max="5" width="10.19921875" style="0" customWidth="1"/>
    <col min="7" max="7" width="12.19921875" style="0" customWidth="1"/>
    <col min="8" max="8" width="11" style="0" customWidth="1"/>
    <col min="9" max="9" width="14.59765625" style="0" customWidth="1"/>
  </cols>
  <sheetData>
    <row r="1" ht="54" customHeight="1" thickBot="1"/>
    <row r="2" spans="1:9" ht="71.25" customHeight="1">
      <c r="A2" s="37" t="s">
        <v>22</v>
      </c>
      <c r="B2" s="38"/>
      <c r="C2" s="38"/>
      <c r="D2" s="38"/>
      <c r="E2" s="38"/>
      <c r="F2" s="38"/>
      <c r="G2" s="38"/>
      <c r="H2" s="38"/>
      <c r="I2" s="39"/>
    </row>
    <row r="3" spans="1:9" ht="30" customHeight="1">
      <c r="A3" s="40" t="s">
        <v>8</v>
      </c>
      <c r="B3" s="41" t="s">
        <v>9</v>
      </c>
      <c r="C3" s="42">
        <v>2018</v>
      </c>
      <c r="D3" s="42"/>
      <c r="E3" s="42"/>
      <c r="F3" s="43">
        <v>2019</v>
      </c>
      <c r="G3" s="43"/>
      <c r="H3" s="43"/>
      <c r="I3" s="44" t="s">
        <v>7</v>
      </c>
    </row>
    <row r="4" spans="1:9" ht="75.75" customHeight="1">
      <c r="A4" s="40"/>
      <c r="B4" s="41"/>
      <c r="C4" s="17" t="s">
        <v>6</v>
      </c>
      <c r="D4" s="9" t="s">
        <v>0</v>
      </c>
      <c r="E4" s="17" t="s">
        <v>2</v>
      </c>
      <c r="F4" s="18" t="s">
        <v>6</v>
      </c>
      <c r="G4" s="18" t="s">
        <v>0</v>
      </c>
      <c r="H4" s="18" t="s">
        <v>2</v>
      </c>
      <c r="I4" s="44"/>
    </row>
    <row r="5" spans="1:9" s="22" customFormat="1" ht="13.5" customHeight="1">
      <c r="A5" s="34" t="s">
        <v>10</v>
      </c>
      <c r="B5" s="35"/>
      <c r="C5" s="36">
        <f>SUM(E6:E9,E10:E12,E13:E16)</f>
        <v>0</v>
      </c>
      <c r="D5" s="36"/>
      <c r="E5" s="36"/>
      <c r="F5" s="36">
        <f>SUM(H6:H9,H10:H12,H13:H16)</f>
        <v>0</v>
      </c>
      <c r="G5" s="36"/>
      <c r="H5" s="36"/>
      <c r="I5" s="21">
        <f>C5+F5</f>
        <v>0</v>
      </c>
    </row>
    <row r="6" spans="1:9" ht="15" customHeight="1">
      <c r="A6" s="11" t="s">
        <v>1</v>
      </c>
      <c r="B6" s="5"/>
      <c r="C6" s="6">
        <v>0</v>
      </c>
      <c r="D6" s="7">
        <v>0</v>
      </c>
      <c r="E6" s="16">
        <f aca="true" t="shared" si="0" ref="E6:E16">C6*D6</f>
        <v>0</v>
      </c>
      <c r="F6" s="6">
        <v>0</v>
      </c>
      <c r="G6" s="7">
        <v>0</v>
      </c>
      <c r="H6" s="16">
        <f aca="true" t="shared" si="1" ref="H6:H11">F6*G6</f>
        <v>0</v>
      </c>
      <c r="I6" s="10"/>
    </row>
    <row r="7" spans="1:9" ht="15">
      <c r="A7" s="11" t="s">
        <v>3</v>
      </c>
      <c r="B7" s="5"/>
      <c r="C7" s="6">
        <v>0</v>
      </c>
      <c r="D7" s="7">
        <v>0</v>
      </c>
      <c r="E7" s="16">
        <f t="shared" si="0"/>
        <v>0</v>
      </c>
      <c r="F7" s="6">
        <v>0</v>
      </c>
      <c r="G7" s="7">
        <v>0</v>
      </c>
      <c r="H7" s="16">
        <f t="shared" si="1"/>
        <v>0</v>
      </c>
      <c r="I7" s="10"/>
    </row>
    <row r="8" spans="1:9" ht="15" customHeight="1">
      <c r="A8" s="11" t="s">
        <v>4</v>
      </c>
      <c r="B8" s="5"/>
      <c r="C8" s="6">
        <v>0</v>
      </c>
      <c r="D8" s="7">
        <v>0</v>
      </c>
      <c r="E8" s="16">
        <f t="shared" si="0"/>
        <v>0</v>
      </c>
      <c r="F8" s="6">
        <v>0</v>
      </c>
      <c r="G8" s="7">
        <v>0</v>
      </c>
      <c r="H8" s="16">
        <f t="shared" si="1"/>
        <v>0</v>
      </c>
      <c r="I8" s="10"/>
    </row>
    <row r="9" spans="1:9" ht="15">
      <c r="A9" s="11" t="s">
        <v>5</v>
      </c>
      <c r="B9" s="5"/>
      <c r="C9" s="6">
        <v>0</v>
      </c>
      <c r="D9" s="7">
        <v>0</v>
      </c>
      <c r="E9" s="16">
        <f t="shared" si="0"/>
        <v>0</v>
      </c>
      <c r="F9" s="6">
        <v>0</v>
      </c>
      <c r="G9" s="7">
        <v>0</v>
      </c>
      <c r="H9" s="16">
        <f t="shared" si="1"/>
        <v>0</v>
      </c>
      <c r="I9" s="10"/>
    </row>
    <row r="10" spans="1:9" ht="15" customHeight="1">
      <c r="A10" s="11" t="s">
        <v>3</v>
      </c>
      <c r="B10" s="5"/>
      <c r="C10" s="6">
        <v>0</v>
      </c>
      <c r="D10" s="7">
        <v>0</v>
      </c>
      <c r="E10" s="16">
        <f t="shared" si="0"/>
        <v>0</v>
      </c>
      <c r="F10" s="6">
        <v>0</v>
      </c>
      <c r="G10" s="7">
        <v>0</v>
      </c>
      <c r="H10" s="16">
        <f t="shared" si="1"/>
        <v>0</v>
      </c>
      <c r="I10" s="10"/>
    </row>
    <row r="11" spans="1:9" ht="15" customHeight="1">
      <c r="A11" s="11" t="s">
        <v>4</v>
      </c>
      <c r="B11" s="5"/>
      <c r="C11" s="6">
        <v>0</v>
      </c>
      <c r="D11" s="7">
        <v>0</v>
      </c>
      <c r="E11" s="16">
        <f t="shared" si="0"/>
        <v>0</v>
      </c>
      <c r="F11" s="6">
        <v>0</v>
      </c>
      <c r="G11" s="7">
        <v>0</v>
      </c>
      <c r="H11" s="16">
        <f t="shared" si="1"/>
        <v>0</v>
      </c>
      <c r="I11" s="10"/>
    </row>
    <row r="12" spans="1:9" ht="15" customHeight="1">
      <c r="A12" s="11" t="s">
        <v>5</v>
      </c>
      <c r="B12" s="5"/>
      <c r="C12" s="6">
        <v>0</v>
      </c>
      <c r="D12" s="7">
        <v>0</v>
      </c>
      <c r="E12" s="16">
        <f t="shared" si="0"/>
        <v>0</v>
      </c>
      <c r="F12" s="6">
        <v>0</v>
      </c>
      <c r="G12" s="7">
        <v>0</v>
      </c>
      <c r="H12" s="16">
        <f>F12*G11</f>
        <v>0</v>
      </c>
      <c r="I12" s="10"/>
    </row>
    <row r="13" spans="1:9" ht="15" customHeight="1">
      <c r="A13" s="11" t="s">
        <v>4</v>
      </c>
      <c r="B13" s="5"/>
      <c r="C13" s="6">
        <v>0</v>
      </c>
      <c r="D13" s="7">
        <v>0</v>
      </c>
      <c r="E13" s="16">
        <f t="shared" si="0"/>
        <v>0</v>
      </c>
      <c r="F13" s="6">
        <v>0</v>
      </c>
      <c r="G13" s="7">
        <v>0</v>
      </c>
      <c r="H13" s="16">
        <f>F13*G13</f>
        <v>0</v>
      </c>
      <c r="I13" s="10"/>
    </row>
    <row r="14" spans="1:9" ht="15" customHeight="1">
      <c r="A14" s="11" t="s">
        <v>4</v>
      </c>
      <c r="B14" s="5"/>
      <c r="C14" s="6">
        <v>0</v>
      </c>
      <c r="D14" s="7">
        <v>0</v>
      </c>
      <c r="E14" s="16">
        <f t="shared" si="0"/>
        <v>0</v>
      </c>
      <c r="F14" s="6">
        <v>0</v>
      </c>
      <c r="G14" s="7">
        <v>0</v>
      </c>
      <c r="H14" s="16">
        <f>F14*G14</f>
        <v>0</v>
      </c>
      <c r="I14" s="10"/>
    </row>
    <row r="15" spans="1:9" ht="15" customHeight="1">
      <c r="A15" s="11" t="s">
        <v>4</v>
      </c>
      <c r="B15" s="5"/>
      <c r="C15" s="6">
        <v>0</v>
      </c>
      <c r="D15" s="7">
        <v>0</v>
      </c>
      <c r="E15" s="16">
        <f t="shared" si="0"/>
        <v>0</v>
      </c>
      <c r="F15" s="6">
        <v>0</v>
      </c>
      <c r="G15" s="7">
        <v>0</v>
      </c>
      <c r="H15" s="16">
        <f>F15*G15</f>
        <v>0</v>
      </c>
      <c r="I15" s="10"/>
    </row>
    <row r="16" spans="1:9" ht="15.75" thickBot="1">
      <c r="A16" s="12"/>
      <c r="B16" s="13"/>
      <c r="C16" s="6">
        <v>0</v>
      </c>
      <c r="D16" s="7">
        <v>0</v>
      </c>
      <c r="E16" s="19">
        <f t="shared" si="0"/>
        <v>0</v>
      </c>
      <c r="F16" s="6">
        <v>0</v>
      </c>
      <c r="G16" s="7">
        <v>0</v>
      </c>
      <c r="H16" s="19">
        <f>F16*G16</f>
        <v>0</v>
      </c>
      <c r="I16" s="10"/>
    </row>
    <row r="17" spans="1:9" ht="15">
      <c r="A17" s="14" t="s">
        <v>23</v>
      </c>
      <c r="B17" s="2"/>
      <c r="C17" s="2"/>
      <c r="D17" s="2"/>
      <c r="E17" s="2"/>
      <c r="F17" s="2"/>
      <c r="G17" s="2"/>
      <c r="H17" s="2"/>
      <c r="I17" s="2"/>
    </row>
    <row r="18" spans="1:9" ht="15">
      <c r="A18" s="8" t="s">
        <v>12</v>
      </c>
      <c r="B18" s="2"/>
      <c r="C18" s="2"/>
      <c r="D18" s="2"/>
      <c r="E18" s="2"/>
      <c r="F18" s="2"/>
      <c r="G18" s="2"/>
      <c r="H18" s="2"/>
      <c r="I18" s="2"/>
    </row>
  </sheetData>
  <sheetProtection/>
  <mergeCells count="9">
    <mergeCell ref="A5:B5"/>
    <mergeCell ref="C5:E5"/>
    <mergeCell ref="F5:H5"/>
    <mergeCell ref="A2:I2"/>
    <mergeCell ref="A3:A4"/>
    <mergeCell ref="B3:B4"/>
    <mergeCell ref="C3:E3"/>
    <mergeCell ref="F3:H3"/>
    <mergeCell ref="I3:I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3">
      <selection activeCell="N5" sqref="N5"/>
    </sheetView>
  </sheetViews>
  <sheetFormatPr defaultColWidth="8.796875" defaultRowHeight="14.25"/>
  <cols>
    <col min="1" max="1" width="21.69921875" style="0" customWidth="1"/>
    <col min="4" max="4" width="12.19921875" style="0" customWidth="1"/>
    <col min="5" max="5" width="11.3984375" style="0" customWidth="1"/>
    <col min="7" max="7" width="12.59765625" style="0" customWidth="1"/>
    <col min="8" max="8" width="11.19921875" style="0" customWidth="1"/>
    <col min="10" max="10" width="12.3984375" style="0" customWidth="1"/>
    <col min="11" max="11" width="11.3984375" style="0" customWidth="1"/>
    <col min="12" max="12" width="15" style="0" customWidth="1"/>
  </cols>
  <sheetData>
    <row r="1" ht="59.25" customHeight="1"/>
    <row r="2" spans="1:12" ht="59.25" customHeight="1">
      <c r="A2" s="45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>
      <c r="A3" s="47" t="s">
        <v>8</v>
      </c>
      <c r="B3" s="41" t="s">
        <v>9</v>
      </c>
      <c r="C3" s="48">
        <v>2019</v>
      </c>
      <c r="D3" s="49"/>
      <c r="E3" s="50"/>
      <c r="F3" s="48">
        <v>2020</v>
      </c>
      <c r="G3" s="49"/>
      <c r="H3" s="50"/>
      <c r="I3" s="48">
        <v>2021</v>
      </c>
      <c r="J3" s="49"/>
      <c r="K3" s="50"/>
      <c r="L3" s="43" t="s">
        <v>7</v>
      </c>
    </row>
    <row r="4" spans="1:12" ht="30">
      <c r="A4" s="47"/>
      <c r="B4" s="41"/>
      <c r="C4" s="18" t="s">
        <v>6</v>
      </c>
      <c r="D4" s="18" t="s">
        <v>0</v>
      </c>
      <c r="E4" s="18" t="s">
        <v>2</v>
      </c>
      <c r="F4" s="18" t="s">
        <v>6</v>
      </c>
      <c r="G4" s="18" t="s">
        <v>0</v>
      </c>
      <c r="H4" s="18" t="s">
        <v>2</v>
      </c>
      <c r="I4" s="18" t="s">
        <v>6</v>
      </c>
      <c r="J4" s="18" t="s">
        <v>0</v>
      </c>
      <c r="K4" s="18" t="s">
        <v>2</v>
      </c>
      <c r="L4" s="43"/>
    </row>
    <row r="5" spans="1:12" s="22" customFormat="1" ht="21.75" customHeight="1">
      <c r="A5" s="35" t="s">
        <v>10</v>
      </c>
      <c r="B5" s="35"/>
      <c r="C5" s="36">
        <f>SUM(E6:E9,E10:E12,E13:E14,E15:E17)</f>
        <v>67500</v>
      </c>
      <c r="D5" s="36"/>
      <c r="E5" s="36"/>
      <c r="F5" s="36">
        <f>SUM(H6:H9,H10:H12,H13:H14,H15:H17)</f>
        <v>270000</v>
      </c>
      <c r="G5" s="36"/>
      <c r="H5" s="36"/>
      <c r="I5" s="36">
        <f>SUM(K6:K9,K10:K12,K13:K14,K15:K17)</f>
        <v>217500</v>
      </c>
      <c r="J5" s="36"/>
      <c r="K5" s="36"/>
      <c r="L5" s="23">
        <f>C5+F5+I5</f>
        <v>555000</v>
      </c>
    </row>
    <row r="6" spans="1:12" ht="18" customHeight="1">
      <c r="A6" s="4" t="s">
        <v>1</v>
      </c>
      <c r="B6" s="5"/>
      <c r="C6" s="6">
        <v>0</v>
      </c>
      <c r="D6" s="7">
        <v>0</v>
      </c>
      <c r="E6" s="16">
        <f aca="true" t="shared" si="0" ref="E6:E11">C6*D6</f>
        <v>0</v>
      </c>
      <c r="F6" s="6">
        <v>0</v>
      </c>
      <c r="G6" s="7">
        <v>0</v>
      </c>
      <c r="H6" s="16">
        <f aca="true" t="shared" si="1" ref="H6:H17">F6*G6</f>
        <v>0</v>
      </c>
      <c r="I6" s="6">
        <v>0</v>
      </c>
      <c r="J6" s="7">
        <v>0</v>
      </c>
      <c r="K6" s="16">
        <f aca="true" t="shared" si="2" ref="K6:K17">I6*J6</f>
        <v>0</v>
      </c>
      <c r="L6" s="3"/>
    </row>
    <row r="7" spans="1:12" ht="16.5" customHeight="1">
      <c r="A7" s="4" t="s">
        <v>3</v>
      </c>
      <c r="B7" s="5"/>
      <c r="C7" s="6">
        <v>0</v>
      </c>
      <c r="D7" s="7">
        <v>0</v>
      </c>
      <c r="E7" s="16">
        <f t="shared" si="0"/>
        <v>0</v>
      </c>
      <c r="F7" s="6">
        <v>0</v>
      </c>
      <c r="G7" s="7">
        <v>0</v>
      </c>
      <c r="H7" s="16">
        <f t="shared" si="1"/>
        <v>0</v>
      </c>
      <c r="I7" s="6">
        <v>0</v>
      </c>
      <c r="J7" s="7">
        <v>0</v>
      </c>
      <c r="K7" s="16">
        <f t="shared" si="2"/>
        <v>0</v>
      </c>
      <c r="L7" s="3"/>
    </row>
    <row r="8" spans="1:12" ht="17.25" customHeight="1">
      <c r="A8" s="4" t="s">
        <v>4</v>
      </c>
      <c r="B8" s="5"/>
      <c r="C8" s="6">
        <v>0</v>
      </c>
      <c r="D8" s="7">
        <v>0</v>
      </c>
      <c r="E8" s="16">
        <f t="shared" si="0"/>
        <v>0</v>
      </c>
      <c r="F8" s="6">
        <v>0</v>
      </c>
      <c r="G8" s="7">
        <v>0</v>
      </c>
      <c r="H8" s="16">
        <f t="shared" si="1"/>
        <v>0</v>
      </c>
      <c r="I8" s="6">
        <v>0</v>
      </c>
      <c r="J8" s="7">
        <v>0</v>
      </c>
      <c r="K8" s="16">
        <f t="shared" si="2"/>
        <v>0</v>
      </c>
      <c r="L8" s="3"/>
    </row>
    <row r="9" spans="1:12" ht="17.25" customHeight="1">
      <c r="A9" s="4" t="s">
        <v>5</v>
      </c>
      <c r="B9" s="5"/>
      <c r="C9" s="6">
        <v>0</v>
      </c>
      <c r="D9" s="7">
        <v>0</v>
      </c>
      <c r="E9" s="16">
        <f t="shared" si="0"/>
        <v>0</v>
      </c>
      <c r="F9" s="6">
        <v>0</v>
      </c>
      <c r="G9" s="7">
        <v>0</v>
      </c>
      <c r="H9" s="16">
        <f t="shared" si="1"/>
        <v>0</v>
      </c>
      <c r="I9" s="6">
        <v>0</v>
      </c>
      <c r="J9" s="7">
        <v>0</v>
      </c>
      <c r="K9" s="16">
        <f t="shared" si="2"/>
        <v>0</v>
      </c>
      <c r="L9" s="3"/>
    </row>
    <row r="10" spans="1:12" ht="18.75" customHeight="1">
      <c r="A10" s="4" t="s">
        <v>3</v>
      </c>
      <c r="B10" s="5"/>
      <c r="C10" s="6">
        <v>0</v>
      </c>
      <c r="D10" s="7">
        <v>0</v>
      </c>
      <c r="E10" s="16">
        <f t="shared" si="0"/>
        <v>0</v>
      </c>
      <c r="F10" s="6">
        <v>0</v>
      </c>
      <c r="G10" s="7">
        <v>0</v>
      </c>
      <c r="H10" s="16">
        <f t="shared" si="1"/>
        <v>0</v>
      </c>
      <c r="I10" s="6">
        <v>0</v>
      </c>
      <c r="J10" s="7">
        <v>0</v>
      </c>
      <c r="K10" s="16">
        <f t="shared" si="2"/>
        <v>0</v>
      </c>
      <c r="L10" s="3"/>
    </row>
    <row r="11" spans="1:12" ht="17.25" customHeight="1">
      <c r="A11" s="4" t="s">
        <v>4</v>
      </c>
      <c r="B11" s="5"/>
      <c r="C11" s="6">
        <v>0</v>
      </c>
      <c r="D11" s="7">
        <v>0</v>
      </c>
      <c r="E11" s="16">
        <f t="shared" si="0"/>
        <v>0</v>
      </c>
      <c r="F11" s="6">
        <v>0</v>
      </c>
      <c r="G11" s="7">
        <v>0</v>
      </c>
      <c r="H11" s="16">
        <f t="shared" si="1"/>
        <v>0</v>
      </c>
      <c r="I11" s="6">
        <v>0</v>
      </c>
      <c r="J11" s="7">
        <v>0</v>
      </c>
      <c r="K11" s="16">
        <f t="shared" si="2"/>
        <v>0</v>
      </c>
      <c r="L11" s="3"/>
    </row>
    <row r="12" spans="1:12" ht="17.25" customHeight="1">
      <c r="A12" s="4" t="s">
        <v>5</v>
      </c>
      <c r="B12" s="5"/>
      <c r="C12" s="6">
        <v>0</v>
      </c>
      <c r="D12" s="7">
        <v>0</v>
      </c>
      <c r="E12" s="16">
        <f>C12*D11</f>
        <v>0</v>
      </c>
      <c r="F12" s="6">
        <v>0</v>
      </c>
      <c r="G12" s="7">
        <v>0</v>
      </c>
      <c r="H12" s="16">
        <f t="shared" si="1"/>
        <v>0</v>
      </c>
      <c r="I12" s="6">
        <v>0</v>
      </c>
      <c r="J12" s="7">
        <v>0</v>
      </c>
      <c r="K12" s="16">
        <f t="shared" si="2"/>
        <v>0</v>
      </c>
      <c r="L12" s="3"/>
    </row>
    <row r="13" spans="1:12" ht="17.25" customHeight="1">
      <c r="A13" s="4" t="s">
        <v>4</v>
      </c>
      <c r="B13" s="5"/>
      <c r="C13" s="6">
        <v>0</v>
      </c>
      <c r="D13" s="7">
        <v>0</v>
      </c>
      <c r="E13" s="16">
        <f>C13*D13</f>
        <v>0</v>
      </c>
      <c r="F13" s="6">
        <v>0</v>
      </c>
      <c r="G13" s="7">
        <v>0</v>
      </c>
      <c r="H13" s="16">
        <f t="shared" si="1"/>
        <v>0</v>
      </c>
      <c r="I13" s="6">
        <v>0</v>
      </c>
      <c r="J13" s="7">
        <v>0</v>
      </c>
      <c r="K13" s="16">
        <f t="shared" si="2"/>
        <v>0</v>
      </c>
      <c r="L13" s="3"/>
    </row>
    <row r="14" spans="1:12" ht="18" customHeight="1">
      <c r="A14" s="4" t="s">
        <v>4</v>
      </c>
      <c r="B14" s="5"/>
      <c r="C14" s="6">
        <v>0</v>
      </c>
      <c r="D14" s="7">
        <v>0</v>
      </c>
      <c r="E14" s="16">
        <f>C14*D14</f>
        <v>0</v>
      </c>
      <c r="F14" s="6">
        <v>0</v>
      </c>
      <c r="G14" s="7">
        <v>0</v>
      </c>
      <c r="H14" s="16">
        <f t="shared" si="1"/>
        <v>0</v>
      </c>
      <c r="I14" s="6">
        <v>0</v>
      </c>
      <c r="J14" s="7">
        <v>0</v>
      </c>
      <c r="K14" s="16">
        <f t="shared" si="2"/>
        <v>0</v>
      </c>
      <c r="L14" s="3"/>
    </row>
    <row r="15" spans="1:12" ht="45">
      <c r="A15" s="20" t="s">
        <v>44</v>
      </c>
      <c r="B15" s="32" t="s">
        <v>43</v>
      </c>
      <c r="C15" s="6">
        <v>0</v>
      </c>
      <c r="D15" s="7">
        <v>0</v>
      </c>
      <c r="E15" s="16">
        <f>C15*D15</f>
        <v>0</v>
      </c>
      <c r="F15" s="6">
        <v>0</v>
      </c>
      <c r="G15" s="7">
        <v>0</v>
      </c>
      <c r="H15" s="16">
        <f t="shared" si="1"/>
        <v>0</v>
      </c>
      <c r="I15" s="6">
        <v>0</v>
      </c>
      <c r="J15" s="7">
        <v>0</v>
      </c>
      <c r="K15" s="16">
        <f t="shared" si="2"/>
        <v>0</v>
      </c>
      <c r="L15" s="3"/>
    </row>
    <row r="16" spans="1:12" ht="32.25" customHeight="1">
      <c r="A16" s="20" t="s">
        <v>41</v>
      </c>
      <c r="B16" s="32" t="s">
        <v>42</v>
      </c>
      <c r="C16" s="6">
        <v>45</v>
      </c>
      <c r="D16" s="7">
        <v>1500</v>
      </c>
      <c r="E16" s="19">
        <f>C16*D16</f>
        <v>67500</v>
      </c>
      <c r="F16" s="6">
        <v>180</v>
      </c>
      <c r="G16" s="7">
        <v>1500</v>
      </c>
      <c r="H16" s="19">
        <f t="shared" si="1"/>
        <v>270000</v>
      </c>
      <c r="I16" s="6">
        <v>135</v>
      </c>
      <c r="J16" s="7">
        <v>1500</v>
      </c>
      <c r="K16" s="19">
        <f t="shared" si="2"/>
        <v>202500</v>
      </c>
      <c r="L16" s="3"/>
    </row>
    <row r="17" spans="1:12" ht="30">
      <c r="A17" s="20" t="s">
        <v>14</v>
      </c>
      <c r="B17" s="5"/>
      <c r="C17" s="6">
        <v>0</v>
      </c>
      <c r="D17" s="7">
        <v>0</v>
      </c>
      <c r="E17" s="19">
        <f>C17*D17</f>
        <v>0</v>
      </c>
      <c r="F17" s="6">
        <v>0</v>
      </c>
      <c r="G17" s="7">
        <v>0</v>
      </c>
      <c r="H17" s="19">
        <f t="shared" si="1"/>
        <v>0</v>
      </c>
      <c r="I17" s="6">
        <v>1</v>
      </c>
      <c r="J17" s="7">
        <v>15000</v>
      </c>
      <c r="K17" s="19">
        <f t="shared" si="2"/>
        <v>15000</v>
      </c>
      <c r="L17" s="3"/>
    </row>
    <row r="18" ht="15">
      <c r="A18" s="14" t="s">
        <v>25</v>
      </c>
    </row>
    <row r="19" ht="15">
      <c r="A19" s="14" t="s">
        <v>11</v>
      </c>
    </row>
    <row r="20" ht="15">
      <c r="A20" s="15" t="s">
        <v>26</v>
      </c>
    </row>
    <row r="21" ht="15">
      <c r="A21" s="15" t="s">
        <v>27</v>
      </c>
    </row>
    <row r="22" ht="15">
      <c r="A22" s="1" t="s">
        <v>13</v>
      </c>
    </row>
    <row r="23" ht="15">
      <c r="A23" s="51" t="s">
        <v>52</v>
      </c>
    </row>
    <row r="24" ht="14.25">
      <c r="A24" s="52" t="s">
        <v>51</v>
      </c>
    </row>
  </sheetData>
  <sheetProtection/>
  <mergeCells count="11">
    <mergeCell ref="L3:L4"/>
    <mergeCell ref="A5:B5"/>
    <mergeCell ref="C5:E5"/>
    <mergeCell ref="F5:H5"/>
    <mergeCell ref="I5:K5"/>
    <mergeCell ref="A2:L2"/>
    <mergeCell ref="A3:A4"/>
    <mergeCell ref="B3:B4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8"/>
  <sheetViews>
    <sheetView zoomScalePageLayoutView="0" workbookViewId="0" topLeftCell="A1">
      <selection activeCell="D5" sqref="D5"/>
    </sheetView>
  </sheetViews>
  <sheetFormatPr defaultColWidth="8.796875" defaultRowHeight="14.25"/>
  <cols>
    <col min="1" max="1" width="94.09765625" style="0" customWidth="1"/>
  </cols>
  <sheetData>
    <row r="1" ht="52.5" customHeight="1"/>
    <row r="2" s="24" customFormat="1" ht="72.75" customHeight="1">
      <c r="A2" s="30" t="s">
        <v>48</v>
      </c>
    </row>
    <row r="3" s="24" customFormat="1" ht="53.25" customHeight="1">
      <c r="A3" s="25" t="s">
        <v>31</v>
      </c>
    </row>
    <row r="4" s="24" customFormat="1" ht="44.25" customHeight="1">
      <c r="A4" s="26" t="s">
        <v>35</v>
      </c>
    </row>
    <row r="5" s="24" customFormat="1" ht="39" customHeight="1">
      <c r="A5" s="25" t="s">
        <v>28</v>
      </c>
    </row>
    <row r="6" s="24" customFormat="1" ht="40.5" customHeight="1">
      <c r="A6" s="25" t="s">
        <v>29</v>
      </c>
    </row>
    <row r="7" s="24" customFormat="1" ht="51" customHeight="1">
      <c r="A7" s="25" t="s">
        <v>30</v>
      </c>
    </row>
    <row r="8" s="24" customFormat="1" ht="33.75" customHeight="1">
      <c r="A8" s="25" t="s">
        <v>15</v>
      </c>
    </row>
    <row r="9" s="24" customFormat="1" ht="39" customHeight="1">
      <c r="A9" s="25" t="s">
        <v>16</v>
      </c>
    </row>
    <row r="10" s="24" customFormat="1" ht="30.75" customHeight="1">
      <c r="A10" s="27" t="s">
        <v>17</v>
      </c>
    </row>
    <row r="11" s="24" customFormat="1" ht="31.5" customHeight="1">
      <c r="A11" s="31" t="s">
        <v>32</v>
      </c>
    </row>
    <row r="12" s="24" customFormat="1" ht="22.5" customHeight="1">
      <c r="A12" s="31" t="s">
        <v>33</v>
      </c>
    </row>
    <row r="13" s="24" customFormat="1" ht="38.25" customHeight="1">
      <c r="A13" s="31" t="s">
        <v>34</v>
      </c>
    </row>
    <row r="14" s="24" customFormat="1" ht="36" customHeight="1">
      <c r="A14" s="28" t="s">
        <v>40</v>
      </c>
    </row>
    <row r="15" s="24" customFormat="1" ht="33" customHeight="1">
      <c r="A15" s="29" t="s">
        <v>18</v>
      </c>
    </row>
    <row r="16" s="24" customFormat="1" ht="21.75" customHeight="1">
      <c r="A16" s="28" t="s">
        <v>21</v>
      </c>
    </row>
    <row r="17" s="24" customFormat="1" ht="35.25" customHeight="1">
      <c r="A17" s="28" t="s">
        <v>20</v>
      </c>
    </row>
    <row r="18" s="24" customFormat="1" ht="35.25" customHeight="1">
      <c r="A18" s="28" t="s">
        <v>39</v>
      </c>
    </row>
    <row r="19" s="24" customFormat="1" ht="35.25" customHeight="1">
      <c r="A19" s="28" t="s">
        <v>49</v>
      </c>
    </row>
    <row r="20" s="24" customFormat="1" ht="35.25" customHeight="1">
      <c r="A20" s="28" t="s">
        <v>36</v>
      </c>
    </row>
    <row r="21" s="24" customFormat="1" ht="48.75" customHeight="1">
      <c r="A21" s="31" t="s">
        <v>38</v>
      </c>
    </row>
    <row r="22" s="24" customFormat="1" ht="35.25" customHeight="1">
      <c r="A22" s="28" t="s">
        <v>37</v>
      </c>
    </row>
    <row r="23" s="24" customFormat="1" ht="35.25" customHeight="1">
      <c r="A23" s="28" t="s">
        <v>45</v>
      </c>
    </row>
    <row r="24" s="24" customFormat="1" ht="24" customHeight="1">
      <c r="A24" s="28" t="s">
        <v>46</v>
      </c>
    </row>
    <row r="25" s="24" customFormat="1" ht="24.75" customHeight="1">
      <c r="A25" s="28" t="s">
        <v>47</v>
      </c>
    </row>
    <row r="26" s="24" customFormat="1" ht="96.75" customHeight="1">
      <c r="A26" s="25" t="s">
        <v>53</v>
      </c>
    </row>
    <row r="27" s="24" customFormat="1" ht="33.75" customHeight="1">
      <c r="A27" s="25" t="s">
        <v>19</v>
      </c>
    </row>
    <row r="28" ht="14.25">
      <c r="A28" s="33" t="s">
        <v>50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Britenet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pefs</dc:creator>
  <cp:keywords/>
  <dc:description/>
  <cp:lastModifiedBy>Agnieszka Janiak-Jasińska</cp:lastModifiedBy>
  <cp:lastPrinted>2018-03-09T22:32:35Z</cp:lastPrinted>
  <dcterms:created xsi:type="dcterms:W3CDTF">2017-06-26T07:31:33Z</dcterms:created>
  <dcterms:modified xsi:type="dcterms:W3CDTF">2018-04-06T17:55:20Z</dcterms:modified>
  <cp:category/>
  <cp:version/>
  <cp:contentType/>
  <cp:contentStatus/>
</cp:coreProperties>
</file>